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igiprokuratuurdelta.just.sise/dhs/webdav/bb8de3b9cf0c234b758c2098b100a8d5de015b46/49108174924/eba288ad-51b7-48de-9468-8412edbbe621/"/>
    </mc:Choice>
  </mc:AlternateContent>
  <xr:revisionPtr revIDLastSave="0" documentId="13_ncr:1_{C3D61FBC-F832-4F96-85F1-80982899D5AA}" xr6:coauthVersionLast="47" xr6:coauthVersionMax="47" xr10:uidLastSave="{00000000-0000-0000-0000-000000000000}"/>
  <bookViews>
    <workbookView xWindow="-120" yWindow="-120" windowWidth="29040" windowHeight="15840" activeTab="1" xr2:uid="{38306A11-003C-4B53-AD65-D2DB01331C85}"/>
  </bookViews>
  <sheets>
    <sheet name="Valvetasud" sheetId="1" r:id="rId1"/>
    <sheet name="Ületunnid koon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4" i="1" l="1"/>
  <c r="AK29" i="2"/>
  <c r="AJ29" i="2"/>
  <c r="AI29" i="2"/>
</calcChain>
</file>

<file path=xl/sharedStrings.xml><?xml version="1.0" encoding="utf-8"?>
<sst xmlns="http://schemas.openxmlformats.org/spreadsheetml/2006/main" count="126" uniqueCount="77">
  <si>
    <t>Nimi</t>
  </si>
  <si>
    <t>Ametikoht</t>
  </si>
  <si>
    <t>Valvetunnid</t>
  </si>
  <si>
    <t>Kairi Küngas</t>
  </si>
  <si>
    <t>Juhataja</t>
  </si>
  <si>
    <t>Kauri Sinkevicius</t>
  </si>
  <si>
    <t>Nõunik</t>
  </si>
  <si>
    <t>Allan Rajavee</t>
  </si>
  <si>
    <t>KOKKU</t>
  </si>
  <si>
    <t>Struktuuriüksus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</si>
  <si>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</si>
  <si>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</si>
  <si>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</si>
  <si>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</si>
  <si>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</si>
  <si>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</si>
  <si>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</si>
  <si>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</si>
  <si>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</si>
  <si>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</si>
  <si>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</si>
  <si>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</si>
  <si>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</si>
  <si>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</si>
  <si>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</si>
  <si>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</si>
  <si>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</si>
  <si>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</si>
  <si>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</si>
  <si>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</si>
  <si>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</si>
  <si>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</si>
  <si>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</si>
  <si>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</si>
  <si>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</si>
  <si>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</si>
  <si>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</si>
  <si>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</si>
  <si>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</si>
  <si>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</si>
  <si>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</si>
  <si>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Ületunde kokku (minutipõhiselt)</t>
  </si>
  <si>
    <t>Tundidesse teisendatult</t>
  </si>
  <si>
    <t>millest riigipühad</t>
  </si>
  <si>
    <t>Riigiprokuratuur</t>
  </si>
  <si>
    <t>Abiprokurör</t>
  </si>
  <si>
    <t>Lisanna Männilaan</t>
  </si>
  <si>
    <t>Põhja Ringkonnaprokuratuur</t>
  </si>
  <si>
    <t>Ringkonnaprokurör</t>
  </si>
  <si>
    <t>Viru Ringkonnaprokuratuur</t>
  </si>
  <si>
    <t>Referent</t>
  </si>
  <si>
    <t>Gerli Vaher</t>
  </si>
  <si>
    <t>Liis Kass</t>
  </si>
  <si>
    <t>Lääne Ringkonnaprokuratuur</t>
  </si>
  <si>
    <t>Ragnar Plistkin</t>
  </si>
  <si>
    <t>Lõuna Ringkonnaprokuratuur</t>
  </si>
  <si>
    <t>Melinda Ülend</t>
  </si>
  <si>
    <t>Liis Juhalo</t>
  </si>
  <si>
    <t>Myrell Kalda</t>
  </si>
  <si>
    <t>Veljar Simmo</t>
  </si>
  <si>
    <t>Autojuht</t>
  </si>
  <si>
    <t>ÜLETUNNID OKTOOBER 2024</t>
  </si>
  <si>
    <t>Mariann Rünk</t>
  </si>
  <si>
    <t>Eliisbeth Aas</t>
  </si>
  <si>
    <t>Kati Reitsak</t>
  </si>
  <si>
    <t>Riigiprokurör</t>
  </si>
  <si>
    <t>Lauri Jõgi</t>
  </si>
  <si>
    <t>Natalia Duškina</t>
  </si>
  <si>
    <t>Kaspar Urmas Oja</t>
  </si>
  <si>
    <t>Merit Ratnik</t>
  </si>
  <si>
    <t>Kadi Ruus</t>
  </si>
  <si>
    <t>Laura Männisalu</t>
  </si>
  <si>
    <t>Annely Hannibal</t>
  </si>
  <si>
    <t>Pille Juhkov</t>
  </si>
  <si>
    <t>Sergei Listov</t>
  </si>
  <si>
    <t>VALVETUNNID OKTOOBER 2024</t>
  </si>
  <si>
    <t>Birgit Roht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</si>
</sst>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"/>
  </numFmts>
  <fonts count="1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9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9"/>
      <name val="Arial"/>
      <family val="2"/>
      <charset val="186"/>
    </font>
    <font>
      <sz val="9"/>
      <color theme="1"/>
      <name val="Arial"/>
      <family val="2"/>
      <charset val="186"/>
    </font>
    <font>
      <sz val="11"/>
      <color rgb="FFFF0000"/>
      <name val="Calibri"/>
      <family val="2"/>
      <scheme val="minor"/>
    </font>
    <font>
      <b/>
      <sz val="9"/>
      <name val="Arial"/>
      <family val="2"/>
      <charset val="186"/>
    </font>
    <font>
      <b/>
      <sz val="18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A4C6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4" fillId="3" borderId="1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 wrapText="1"/>
    </xf>
    <xf numFmtId="49" fontId="5" fillId="5" borderId="3" xfId="0" applyNumberFormat="1" applyFont="1" applyFill="1" applyBorder="1" applyAlignment="1">
      <alignment horizontal="left" vertical="center"/>
    </xf>
    <xf numFmtId="1" fontId="6" fillId="0" borderId="3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49" fontId="7" fillId="5" borderId="3" xfId="0" applyNumberFormat="1" applyFont="1" applyFill="1" applyBorder="1" applyAlignment="1">
      <alignment horizontal="left" vertical="center"/>
    </xf>
    <xf numFmtId="0" fontId="8" fillId="0" borderId="0" xfId="0" applyFont="1"/>
    <xf numFmtId="1" fontId="6" fillId="0" borderId="3" xfId="0" applyNumberFormat="1" applyFont="1" applyBorder="1" applyAlignment="1">
      <alignment horizontal="left" vertical="center"/>
    </xf>
    <xf numFmtId="0" fontId="5" fillId="5" borderId="5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164" fontId="0" fillId="0" borderId="0" xfId="0" applyNumberFormat="1"/>
    <xf numFmtId="49" fontId="4" fillId="3" borderId="0" xfId="0" applyNumberFormat="1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4" fillId="3" borderId="0" xfId="0" applyNumberFormat="1" applyFont="1" applyFill="1" applyAlignment="1">
      <alignment vertical="center" wrapText="1"/>
    </xf>
    <xf numFmtId="164" fontId="4" fillId="3" borderId="0" xfId="0" applyNumberFormat="1" applyFont="1" applyFill="1" applyAlignment="1">
      <alignment vertical="center" wrapText="1"/>
    </xf>
    <xf numFmtId="0" fontId="5" fillId="0" borderId="0" xfId="0" applyFont="1" applyAlignment="1">
      <alignment horizontal="left"/>
    </xf>
    <xf numFmtId="0" fontId="5" fillId="5" borderId="0" xfId="0" applyFont="1" applyFill="1" applyAlignment="1">
      <alignment horizontal="left"/>
    </xf>
    <xf numFmtId="49" fontId="11" fillId="7" borderId="3" xfId="0" applyNumberFormat="1" applyFont="1" applyFill="1" applyBorder="1" applyAlignment="1">
      <alignment horizontal="left" vertical="center"/>
    </xf>
    <xf numFmtId="0" fontId="1" fillId="0" borderId="6" xfId="0" applyFont="1" applyBorder="1"/>
    <xf numFmtId="20" fontId="5" fillId="0" borderId="3" xfId="0" applyNumberFormat="1" applyFont="1" applyBorder="1" applyAlignment="1">
      <alignment horizontal="center" vertical="center"/>
    </xf>
    <xf numFmtId="164" fontId="4" fillId="7" borderId="7" xfId="0" applyNumberFormat="1" applyFont="1" applyFill="1" applyBorder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0" fontId="2" fillId="0" borderId="0" xfId="0" applyFont="1"/>
    <xf numFmtId="20" fontId="2" fillId="0" borderId="0" xfId="0" applyNumberFormat="1" applyFont="1"/>
    <xf numFmtId="0" fontId="0" fillId="0" borderId="6" xfId="0" applyBorder="1"/>
    <xf numFmtId="164" fontId="2" fillId="0" borderId="0" xfId="0" applyNumberFormat="1" applyFont="1"/>
    <xf numFmtId="1" fontId="6" fillId="6" borderId="3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0" fontId="0" fillId="0" borderId="6" xfId="0" applyFont="1" applyBorder="1"/>
    <xf numFmtId="0" fontId="0" fillId="0" borderId="6" xfId="0" applyFont="1" applyFill="1" applyBorder="1"/>
    <xf numFmtId="164" fontId="4" fillId="0" borderId="0" xfId="0" applyNumberFormat="1" applyFont="1" applyFill="1" applyAlignment="1">
      <alignment vertical="center" wrapText="1"/>
    </xf>
    <xf numFmtId="20" fontId="11" fillId="0" borderId="3" xfId="0" applyNumberFormat="1" applyFont="1" applyBorder="1" applyAlignment="1">
      <alignment horizontal="center" vertical="center"/>
    </xf>
    <xf numFmtId="20" fontId="11" fillId="4" borderId="3" xfId="0" applyNumberFormat="1" applyFont="1" applyFill="1" applyBorder="1" applyAlignment="1">
      <alignment horizontal="center" vertical="center"/>
    </xf>
    <xf numFmtId="164" fontId="12" fillId="3" borderId="7" xfId="0" applyNumberFormat="1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49" fontId="11" fillId="8" borderId="3" xfId="0" applyNumberFormat="1" applyFont="1" applyFill="1" applyBorder="1" applyAlignment="1">
      <alignment horizontal="left" vertical="center"/>
    </xf>
    <xf numFmtId="20" fontId="11" fillId="9" borderId="3" xfId="0" applyNumberFormat="1" applyFont="1" applyFill="1" applyBorder="1" applyAlignment="1">
      <alignment horizontal="center" vertical="center"/>
    </xf>
    <xf numFmtId="20" fontId="11" fillId="8" borderId="3" xfId="0" applyNumberFormat="1" applyFont="1" applyFill="1" applyBorder="1" applyAlignment="1">
      <alignment horizontal="center" vertical="center"/>
    </xf>
    <xf numFmtId="164" fontId="12" fillId="8" borderId="7" xfId="0" applyNumberFormat="1" applyFont="1" applyFill="1" applyBorder="1" applyAlignment="1">
      <alignment vertical="center" wrapText="1"/>
    </xf>
    <xf numFmtId="0" fontId="12" fillId="9" borderId="0" xfId="0" applyNumberFormat="1" applyFont="1" applyFill="1" applyAlignment="1">
      <alignment vertical="center" wrapText="1"/>
    </xf>
    <xf numFmtId="164" fontId="12" fillId="7" borderId="7" xfId="0" applyNumberFormat="1" applyFont="1" applyFill="1" applyBorder="1" applyAlignment="1">
      <alignment vertical="center" wrapText="1"/>
    </xf>
    <xf numFmtId="20" fontId="12" fillId="0" borderId="0" xfId="0" applyNumberFormat="1" applyFont="1" applyAlignment="1">
      <alignment vertical="center" wrapText="1"/>
    </xf>
    <xf numFmtId="20" fontId="13" fillId="0" borderId="3" xfId="0" applyNumberFormat="1" applyFont="1" applyBorder="1" applyAlignment="1">
      <alignment horizontal="center" vertical="center"/>
    </xf>
  </cellXfs>
  <cellStyles count="1">
    <cellStyle name="Normaallaad" xfId="0" builtinId="0"/>
  </cellStyles>
  <dxfs count="147">
    <dxf>
      <font>
        <b/>
        <strike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164" formatCode="[h]:mm"/>
    </dxf>
    <dxf>
      <numFmt numFmtId="0" formatCode="General"/>
    </dxf>
    <dxf>
      <numFmt numFmtId="164" formatCode="[h]:mm"/>
      <border outline="0">
        <left style="thin">
          <color indexed="64"/>
        </left>
        <right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164" formatCode="[h]: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164" formatCode="[h]: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164" formatCode="[h]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186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35A1EDA-9E78-4D93-95A6-658F1FB66548}" name="tbl_Valvetunnid46268101214161820222468101214161821244681012141618202224468101214161820" displayName="tbl_Valvetunnid46268101214161820222468101214161821244681012141618202224468101214161820" ref="A5:AH14" headerRowCount="0" totalsRowCount="1" headerRowDxfId="146" dataDxfId="145" tableBorderDxfId="144">
  <tableColumns count="34">
    <tableColumn id="1" xr3:uid="{65ABE446-D385-4D29-B0D2-44CD15472DF7}" name="Nimi" totalsRowLabel="KOKKU" headerRowDxfId="143" dataDxfId="142" totalsRowDxfId="141"/>
    <tableColumn id="2" xr3:uid="{B3780DCD-C515-4374-9AE2-1DD90A77B29F}" name="Ametikoht" headerRowDxfId="140" dataDxfId="139" totalsRowDxfId="138"/>
    <tableColumn id="3" xr3:uid="{924B3B61-4126-4553-A7BF-A71F9594D4BF}" name="Veerg1" headerRowDxfId="137" dataDxfId="136" totalsRowDxfId="135"/>
    <tableColumn id="4" xr3:uid="{4FE05515-B682-4D37-983E-9F7AA9D7BE56}" name="Veerg2" headerRowDxfId="134" dataDxfId="133" totalsRowDxfId="132"/>
    <tableColumn id="5" xr3:uid="{F69971EC-DCD9-4971-821E-ECA021A51F4E}" name="Veerg3" headerRowDxfId="131" dataDxfId="130" totalsRowDxfId="129"/>
    <tableColumn id="6" xr3:uid="{3F2A1874-4B78-425B-9B4E-D9F86CDF517B}" name="Veerg4" headerRowDxfId="128" dataDxfId="127" totalsRowDxfId="126"/>
    <tableColumn id="7" xr3:uid="{58BB489A-1D9A-4974-A4F9-13965B70D217}" name="Veerg5" headerRowDxfId="125" dataDxfId="124" totalsRowDxfId="123"/>
    <tableColumn id="8" xr3:uid="{9228D330-E963-4E4C-833A-774AA587082D}" name="Veerg6" headerRowDxfId="122" dataDxfId="121" totalsRowDxfId="120"/>
    <tableColumn id="9" xr3:uid="{A361A155-3031-45A0-8A1A-9191D419562C}" name="Veerg7" headerRowDxfId="119" dataDxfId="118" totalsRowDxfId="117"/>
    <tableColumn id="10" xr3:uid="{8468FF1A-01A2-4484-9652-A2EE651FA026}" name="Veerg8" headerRowDxfId="116" dataDxfId="115" totalsRowDxfId="114"/>
    <tableColumn id="11" xr3:uid="{DDD08CBC-3430-42E9-B007-635CFCAA7C00}" name="Veerg30" headerRowDxfId="113" dataDxfId="112" totalsRowDxfId="111"/>
    <tableColumn id="12" xr3:uid="{86276C83-3C1A-4D46-868F-0A6C2E4D2470}" name="Veerg9" headerRowDxfId="110" dataDxfId="109" totalsRowDxfId="108"/>
    <tableColumn id="13" xr3:uid="{AF672250-8F37-468A-8747-7BBA3E8CF883}" name="Veerg10" headerRowDxfId="107" dataDxfId="106" totalsRowDxfId="105"/>
    <tableColumn id="14" xr3:uid="{C168044F-B81F-46F9-BEED-F46A3A07D29A}" name="Veerg11" headerRowDxfId="104" dataDxfId="103" totalsRowDxfId="102"/>
    <tableColumn id="15" xr3:uid="{EE7CD23A-2476-4577-AECA-43337CFF4E67}" name="Veerg12" headerRowDxfId="101" dataDxfId="100" totalsRowDxfId="99"/>
    <tableColumn id="16" xr3:uid="{B836EEC3-51E0-4C5D-9A49-3D834EDEEBC0}" name="Veerg13" headerRowDxfId="98" dataDxfId="97" totalsRowDxfId="96"/>
    <tableColumn id="17" xr3:uid="{0CC0351F-430A-445D-9F16-3C2533D47C6C}" name="Veerg14" headerRowDxfId="95" dataDxfId="94" totalsRowDxfId="93"/>
    <tableColumn id="18" xr3:uid="{54F2DA70-177D-4142-9F44-AE6ABEB32079}" name="Veerg15" headerRowDxfId="92" dataDxfId="91" totalsRowDxfId="90"/>
    <tableColumn id="19" xr3:uid="{721056E8-E374-41F6-B70B-8ABEBAD1A56F}" name="Veerg16" headerRowDxfId="89" dataDxfId="88" totalsRowDxfId="87"/>
    <tableColumn id="20" xr3:uid="{ADD5C717-2802-425E-9F5D-478FFFFF8197}" name="Veerg17" headerRowDxfId="86" dataDxfId="85" totalsRowDxfId="84"/>
    <tableColumn id="21" xr3:uid="{BD8D9760-1D39-4C75-9E4A-3F2A75648E87}" name="Veerg18" headerRowDxfId="83" dataDxfId="82" totalsRowDxfId="81"/>
    <tableColumn id="22" xr3:uid="{73CCFDD7-585D-492D-8989-2ACDDFBC6019}" name="Veerg19" headerRowDxfId="80" dataDxfId="79" totalsRowDxfId="78"/>
    <tableColumn id="23" xr3:uid="{94230297-917C-4DA2-AD1F-ECB0B19E34AB}" name="Veerg20" headerRowDxfId="77" dataDxfId="76" totalsRowDxfId="75"/>
    <tableColumn id="24" xr3:uid="{BD3D9BCE-32A8-43BF-8144-7A9078B3BC1C}" name="Veerg21" headerRowDxfId="74" dataDxfId="73" totalsRowDxfId="72"/>
    <tableColumn id="25" xr3:uid="{851C50D7-4B8A-4380-B714-77B2AFD4DBAB}" name="Veerg22" headerRowDxfId="71" dataDxfId="70" totalsRowDxfId="69"/>
    <tableColumn id="26" xr3:uid="{E54C7C64-4403-4317-B19F-8D68E871705B}" name="Veerg23" headerRowDxfId="68" dataDxfId="67" totalsRowDxfId="66"/>
    <tableColumn id="27" xr3:uid="{4930BABA-3A43-4681-9B9A-9A4251E356EC}" name="Veerg24" headerRowDxfId="65" dataDxfId="64" totalsRowDxfId="63"/>
    <tableColumn id="28" xr3:uid="{4977882A-29DF-4712-AD4F-6E6DF9003C4E}" name="Veerg25" headerRowDxfId="62" dataDxfId="61" totalsRowDxfId="60"/>
    <tableColumn id="29" xr3:uid="{609ACCF0-DC90-4963-9BC9-B967AD445A8E}" name="Veerg26" headerRowDxfId="59" dataDxfId="58" totalsRowDxfId="57"/>
    <tableColumn id="32" xr3:uid="{FA2E67D4-AABE-4E54-A1F5-C415A8E40E5A}" name="Veerg29" headerRowDxfId="56" dataDxfId="55" totalsRowDxfId="54"/>
    <tableColumn id="31" xr3:uid="{82F5C797-922A-4933-9415-DF6EDCAE51AA}" name="Veerg28" headerRowDxfId="53" dataDxfId="52" totalsRowDxfId="51"/>
    <tableColumn id="30" xr3:uid="{89DCE9D3-4CAA-42DB-8E29-7C4D49B75E7A}" name="Veerg27" headerRowDxfId="50" dataDxfId="49" totalsRowDxfId="48"/>
    <tableColumn id="34" xr3:uid="{E21B6508-4CA0-4CDB-A1B3-A24388973C8F}" name="Veerg31" headerRowDxfId="47" dataDxfId="46" totalsRowDxfId="45"/>
    <tableColumn id="33" xr3:uid="{70AE7C8D-6757-4A19-89B2-84068169BB24}" name="Valvetunde kokku" totalsRowFunction="sum" headerRowDxfId="44" dataDxfId="43" totalsRowDxfId="42"/>
  </tableColumns>
  <tableStyleInfo name="TableStyleLight1" showFirstColumn="1" showLastColumn="1" showRowStripes="0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9E541AA-D30C-40D1-B802-A6D68FE8664E}" name="tbl_Ületunnid1517192025579111315171921232526579111315171921" displayName="tbl_Ületunnid1517192025579111315171921232526579111315171921" ref="A5:AK29" totalsRowCount="1" headerRowDxfId="41" totalsRowDxfId="40">
  <tableColumns count="37">
    <tableColumn id="1" xr3:uid="{B0896F65-C166-43B1-9A94-07A092E5B58E}" name="Nimi" dataDxfId="39"/>
    <tableColumn id="2" xr3:uid="{9080ECD2-BA5A-421A-9407-FEE92B612C33}" name="Struktuuriüksus" dataDxfId="38"/>
    <tableColumn id="3" xr3:uid="{CE00A97B-140D-44B5-8682-D301DBF7EDFE}" name="Ametikoht" dataDxfId="37"/>
    <tableColumn id="4" xr3:uid="{C18ABB20-9844-4FA5-B863-A765DC87E869}" name="1" dataDxfId="36"/>
    <tableColumn id="5" xr3:uid="{F3C36D5C-64D2-48D2-916F-A80D6F872E66}" name="2" dataDxfId="35"/>
    <tableColumn id="6" xr3:uid="{3B61CFDF-FC7A-40FE-9241-44E4178D4010}" name="3" dataDxfId="34"/>
    <tableColumn id="7" xr3:uid="{4152AD67-65D7-4BDC-85EB-6959A38A2315}" name="4" dataDxfId="33"/>
    <tableColumn id="8" xr3:uid="{0332090D-B719-4569-AE33-9F7992FB2FE8}" name="5" dataDxfId="32"/>
    <tableColumn id="9" xr3:uid="{8C4509AF-2ACB-473A-8C75-EF83AD4CCEDC}" name="6" dataDxfId="31"/>
    <tableColumn id="10" xr3:uid="{70DF0348-14D7-4B69-86E2-773C1F492C59}" name="7" dataDxfId="30"/>
    <tableColumn id="11" xr3:uid="{007FE91A-00E0-4380-BBDF-5C893EEC6DA5}" name="8" dataDxfId="29"/>
    <tableColumn id="12" xr3:uid="{7FBAF885-317E-4916-98DA-E43D553A5254}" name="9" dataDxfId="28"/>
    <tableColumn id="13" xr3:uid="{8866DA13-8B0E-4B7B-AC28-BD87E1C626C5}" name="10" dataDxfId="27"/>
    <tableColumn id="14" xr3:uid="{2399B591-85B6-46D5-B0B2-CB99F342D1EE}" name="11" dataDxfId="26"/>
    <tableColumn id="15" xr3:uid="{45678AEB-E596-4695-B854-FFFE938BD776}" name="12" dataDxfId="25"/>
    <tableColumn id="16" xr3:uid="{7B352E3A-0625-47C5-9D9E-484286059F11}" name="13" dataDxfId="24"/>
    <tableColumn id="17" xr3:uid="{D1C96ED4-E57E-4D3A-9315-8D55167C97E4}" name="14" dataDxfId="23"/>
    <tableColumn id="18" xr3:uid="{1DA0BE53-8FE0-4B4A-B19A-0DF42644A3FF}" name="15" dataDxfId="22"/>
    <tableColumn id="19" xr3:uid="{28A27E59-0F5B-4E55-8145-84B454D0B607}" name="16" dataDxfId="21"/>
    <tableColumn id="20" xr3:uid="{8E4D355A-DDEE-462E-B1DF-7DB4440243B8}" name="17" dataDxfId="20"/>
    <tableColumn id="21" xr3:uid="{BD32FC2D-CAE3-4A81-8245-B1E0664CD9F4}" name="18" dataDxfId="19"/>
    <tableColumn id="22" xr3:uid="{CC77E8D1-931F-4D34-869D-E1278812638C}" name="19" dataDxfId="18"/>
    <tableColumn id="23" xr3:uid="{11978E11-0153-425D-A146-F8723AC255F2}" name="20" dataDxfId="17"/>
    <tableColumn id="24" xr3:uid="{EC941CE3-62C4-402F-B5A7-3D7963AC8028}" name="21" dataDxfId="16"/>
    <tableColumn id="25" xr3:uid="{793980B6-9527-431B-8309-A5935E2F0FB4}" name="22" dataDxfId="15"/>
    <tableColumn id="26" xr3:uid="{2035A217-5B41-41BB-991B-48235A083642}" name="23" dataDxfId="14"/>
    <tableColumn id="27" xr3:uid="{2B59CD7B-FF45-43B1-8B6A-70609DFBA202}" name="24" dataDxfId="13"/>
    <tableColumn id="28" xr3:uid="{13DF7FD3-0473-4AD8-BB50-9586965F17ED}" name="25" dataDxfId="12"/>
    <tableColumn id="29" xr3:uid="{DA6FDDE7-8587-4D4B-8E17-702E1807E00C}" name="26" dataDxfId="11"/>
    <tableColumn id="30" xr3:uid="{9CBEAA5D-0E02-4EA7-95FC-15BF45B46B7C}" name="27" dataDxfId="10"/>
    <tableColumn id="37" xr3:uid="{71F7F8B4-A92B-4FBB-9419-4131E07D772B}" name="28" dataDxfId="9"/>
    <tableColumn id="33" xr3:uid="{A608DA0A-488E-4872-B58C-CF558531CEFE}" name="29" dataDxfId="8"/>
    <tableColumn id="32" xr3:uid="{6C4A802A-5F29-4E20-A684-138445FBCB88}" name="30" dataDxfId="7"/>
    <tableColumn id="31" xr3:uid="{7122D50E-5704-4A3B-8ECE-0423DC2B9486}" name="31" dataDxfId="6"/>
    <tableColumn id="34" xr3:uid="{CC4E7BE6-72B7-4E37-B865-D1E901C0C907}" name="Ületunde kokku (minutipõhiselt)" totalsRowFunction="sum" dataDxfId="2" totalsRowDxfId="5"/>
    <tableColumn id="35" xr3:uid="{AF03C295-4861-4939-9A8C-D41316C2AE4A}" name="Tundidesse teisendatult" totalsRowFunction="sum" dataDxfId="0" totalsRowDxfId="4"/>
    <tableColumn id="36" xr3:uid="{1F43FA0E-34B5-411B-9BC7-659FAF011745}" name="millest riigipühad" totalsRowFunction="sum" dataDxfId="1" totalsRowDxfId="3"/>
  </tableColumns>
  <tableStyleInfo name="TableStyleMedium15" showFirstColumn="0" showLastColumn="0" showRowStripes="0" showColumnStripes="1"/>
</table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CF431-6DBD-4EF2-B240-C01850308314}">
  <dimension ref="A1:AH28"/>
  <sheetViews>
    <sheetView workbookViewId="0">
      <selection activeCell="AM14" sqref="AM14"/>
    </sheetView>
  </sheetViews>
  <sheetFormatPr defaultRowHeight="15" outlineLevelCol="1" x14ac:dyDescent="0.25"/>
  <cols>
    <col min="1" max="1" width="17.28515625" bestFit="1" customWidth="1"/>
    <col min="2" max="2" width="11.42578125" bestFit="1" customWidth="1"/>
    <col min="3" max="12" width="9.28515625" hidden="1" customWidth="1" outlineLevel="1"/>
    <col min="13" max="33" width="10" hidden="1" customWidth="1" outlineLevel="1"/>
    <col min="34" max="34" width="17.5703125" customWidth="1" collapsed="1"/>
  </cols>
  <sheetData>
    <row r="1" spans="1:34" x14ac:dyDescent="0.25">
      <c r="A1" s="32" t="s">
        <v>75</v>
      </c>
      <c r="B1" s="32"/>
    </row>
    <row r="2" spans="1:34" x14ac:dyDescent="0.25">
      <c r="A2" s="32"/>
      <c r="B2" s="32"/>
    </row>
    <row r="3" spans="1:34" x14ac:dyDescent="0.25">
      <c r="A3" s="32"/>
      <c r="B3" s="32"/>
    </row>
    <row r="5" spans="1:34" x14ac:dyDescent="0.25">
      <c r="A5" s="1" t="s">
        <v>0</v>
      </c>
      <c r="B5" s="2" t="s">
        <v>1</v>
      </c>
      <c r="C5" s="3">
        <v>1</v>
      </c>
      <c r="D5" s="3">
        <v>2</v>
      </c>
      <c r="E5" s="3">
        <v>3</v>
      </c>
      <c r="F5" s="3">
        <v>4</v>
      </c>
      <c r="G5" s="3">
        <v>5</v>
      </c>
      <c r="H5" s="3">
        <v>6</v>
      </c>
      <c r="I5" s="3">
        <v>7</v>
      </c>
      <c r="J5" s="3">
        <v>8</v>
      </c>
      <c r="K5" s="3">
        <v>9</v>
      </c>
      <c r="L5" s="3">
        <v>10</v>
      </c>
      <c r="M5" s="3">
        <v>11</v>
      </c>
      <c r="N5" s="3">
        <v>12</v>
      </c>
      <c r="O5" s="3">
        <v>13</v>
      </c>
      <c r="P5" s="3">
        <v>14</v>
      </c>
      <c r="Q5" s="3">
        <v>15</v>
      </c>
      <c r="R5" s="3">
        <v>16</v>
      </c>
      <c r="S5" s="3">
        <v>17</v>
      </c>
      <c r="T5" s="3">
        <v>18</v>
      </c>
      <c r="U5" s="3">
        <v>19</v>
      </c>
      <c r="V5" s="3">
        <v>20</v>
      </c>
      <c r="W5" s="3">
        <v>21</v>
      </c>
      <c r="X5" s="3">
        <v>22</v>
      </c>
      <c r="Y5" s="3">
        <v>23</v>
      </c>
      <c r="Z5" s="3">
        <v>24</v>
      </c>
      <c r="AA5" s="3">
        <v>25</v>
      </c>
      <c r="AB5" s="3">
        <v>26</v>
      </c>
      <c r="AC5" s="3">
        <v>27</v>
      </c>
      <c r="AD5" s="3">
        <v>28</v>
      </c>
      <c r="AE5" s="3">
        <v>29</v>
      </c>
      <c r="AF5" s="3">
        <v>30</v>
      </c>
      <c r="AG5" s="3">
        <v>31</v>
      </c>
      <c r="AH5" s="4" t="s">
        <v>2</v>
      </c>
    </row>
    <row r="6" spans="1:34" hidden="1" x14ac:dyDescent="0.25">
      <c r="A6" s="5" t="s">
        <v>3</v>
      </c>
      <c r="B6" s="5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7"/>
    </row>
    <row r="7" spans="1:34" x14ac:dyDescent="0.25">
      <c r="A7" s="5" t="s">
        <v>3</v>
      </c>
      <c r="B7" s="5" t="s">
        <v>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7">
        <v>130</v>
      </c>
    </row>
    <row r="8" spans="1:34" s="9" customFormat="1" x14ac:dyDescent="0.25">
      <c r="A8" s="5" t="s">
        <v>46</v>
      </c>
      <c r="B8" s="8" t="s">
        <v>6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7">
        <v>108</v>
      </c>
    </row>
    <row r="9" spans="1:34" s="9" customFormat="1" x14ac:dyDescent="0.25">
      <c r="A9" s="31" t="s">
        <v>52</v>
      </c>
      <c r="B9" s="10" t="s">
        <v>6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7">
        <v>53</v>
      </c>
    </row>
    <row r="10" spans="1:34" s="9" customFormat="1" hidden="1" x14ac:dyDescent="0.25">
      <c r="A10" s="5" t="s">
        <v>7</v>
      </c>
      <c r="B10" s="5" t="s">
        <v>6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7"/>
    </row>
    <row r="11" spans="1:34" s="9" customFormat="1" x14ac:dyDescent="0.25">
      <c r="A11" s="5" t="s">
        <v>51</v>
      </c>
      <c r="B11" s="5" t="s">
        <v>6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7">
        <v>123</v>
      </c>
    </row>
    <row r="12" spans="1:34" s="9" customFormat="1" x14ac:dyDescent="0.25">
      <c r="A12" s="5" t="s">
        <v>7</v>
      </c>
      <c r="B12" s="5" t="s">
        <v>6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7">
        <v>123</v>
      </c>
    </row>
    <row r="13" spans="1:34" x14ac:dyDescent="0.25">
      <c r="A13" s="5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7"/>
    </row>
    <row r="14" spans="1:34" x14ac:dyDescent="0.25">
      <c r="A14" s="11" t="s">
        <v>8</v>
      </c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4">
        <f>SUBTOTAL(109,tbl_Valvetunnid46268101214161820222468101214161821244681012141618202224468101214161820[Valvetunde kokku])</f>
        <v>537</v>
      </c>
    </row>
    <row r="28" customFormat="1" x14ac:dyDescent="0.25"/>
  </sheetData>
  <mergeCells count="1">
    <mergeCell ref="A1:B3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FE2E6-18E0-41BD-8C29-8F2F6F251F21}">
  <dimension ref="A1:JH35"/>
  <sheetViews>
    <sheetView tabSelected="1" zoomScale="90" zoomScaleNormal="90" workbookViewId="0">
      <selection activeCell="AM16" sqref="AM16"/>
    </sheetView>
  </sheetViews>
  <sheetFormatPr defaultRowHeight="15" outlineLevelCol="1" x14ac:dyDescent="0.25"/>
  <cols>
    <col min="1" max="1" width="20.5703125" bestFit="1" customWidth="1"/>
    <col min="2" max="2" width="44.5703125" customWidth="1"/>
    <col min="3" max="3" width="30.5703125" bestFit="1" customWidth="1"/>
    <col min="4" max="12" width="7.42578125" hidden="1" customWidth="1" outlineLevel="1"/>
    <col min="13" max="28" width="8.42578125" hidden="1" customWidth="1" outlineLevel="1"/>
    <col min="29" max="29" width="1.140625" hidden="1" customWidth="1" outlineLevel="1"/>
    <col min="30" max="34" width="8.42578125" hidden="1" customWidth="1" outlineLevel="1"/>
    <col min="35" max="35" width="29.140625" hidden="1" customWidth="1" outlineLevel="1"/>
    <col min="36" max="36" width="12.5703125" customWidth="1" collapsed="1"/>
    <col min="37" max="37" width="11.7109375" style="14" customWidth="1"/>
    <col min="39" max="39" width="28.7109375" bestFit="1" customWidth="1"/>
  </cols>
  <sheetData>
    <row r="1" spans="1:268" x14ac:dyDescent="0.25">
      <c r="A1" s="33" t="s">
        <v>61</v>
      </c>
      <c r="B1" s="33"/>
      <c r="C1" s="33"/>
    </row>
    <row r="2" spans="1:268" x14ac:dyDescent="0.25">
      <c r="A2" s="33"/>
      <c r="B2" s="33"/>
      <c r="C2" s="33"/>
    </row>
    <row r="3" spans="1:268" x14ac:dyDescent="0.25">
      <c r="A3" s="33"/>
      <c r="B3" s="33"/>
      <c r="C3" s="33"/>
    </row>
    <row r="5" spans="1:268" s="21" customFormat="1" ht="24" x14ac:dyDescent="0.2">
      <c r="A5" s="15" t="s">
        <v>0</v>
      </c>
      <c r="B5" s="15" t="s">
        <v>9</v>
      </c>
      <c r="C5" s="15" t="s">
        <v>1</v>
      </c>
      <c r="D5" s="16" t="s">
        <v>10</v>
      </c>
      <c r="E5" s="16" t="s">
        <v>11</v>
      </c>
      <c r="F5" s="16" t="s">
        <v>12</v>
      </c>
      <c r="G5" s="16" t="s">
        <v>13</v>
      </c>
      <c r="H5" s="16" t="s">
        <v>14</v>
      </c>
      <c r="I5" s="16" t="s">
        <v>15</v>
      </c>
      <c r="J5" s="16" t="s">
        <v>16</v>
      </c>
      <c r="K5" s="16" t="s">
        <v>17</v>
      </c>
      <c r="L5" s="16" t="s">
        <v>18</v>
      </c>
      <c r="M5" s="16" t="s">
        <v>19</v>
      </c>
      <c r="N5" s="16" t="s">
        <v>20</v>
      </c>
      <c r="O5" s="17" t="s">
        <v>21</v>
      </c>
      <c r="P5" s="17" t="s">
        <v>22</v>
      </c>
      <c r="Q5" s="16" t="s">
        <v>23</v>
      </c>
      <c r="R5" s="16" t="s">
        <v>24</v>
      </c>
      <c r="S5" s="16" t="s">
        <v>25</v>
      </c>
      <c r="T5" s="16" t="s">
        <v>26</v>
      </c>
      <c r="U5" s="16" t="s">
        <v>27</v>
      </c>
      <c r="V5" s="16" t="s">
        <v>28</v>
      </c>
      <c r="W5" s="16" t="s">
        <v>29</v>
      </c>
      <c r="X5" s="16" t="s">
        <v>30</v>
      </c>
      <c r="Y5" s="16" t="s">
        <v>31</v>
      </c>
      <c r="Z5" s="16" t="s">
        <v>32</v>
      </c>
      <c r="AA5" s="16" t="s">
        <v>33</v>
      </c>
      <c r="AB5" s="16" t="s">
        <v>34</v>
      </c>
      <c r="AC5" s="16" t="s">
        <v>35</v>
      </c>
      <c r="AD5" s="16" t="s">
        <v>36</v>
      </c>
      <c r="AE5" s="16" t="s">
        <v>37</v>
      </c>
      <c r="AF5" s="16" t="s">
        <v>38</v>
      </c>
      <c r="AG5" s="16" t="s">
        <v>39</v>
      </c>
      <c r="AH5" s="16" t="s">
        <v>40</v>
      </c>
      <c r="AI5" s="18" t="s">
        <v>41</v>
      </c>
      <c r="AJ5" s="18" t="s">
        <v>42</v>
      </c>
      <c r="AK5" s="19" t="s">
        <v>43</v>
      </c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  <c r="IW5" s="20"/>
      <c r="IX5" s="20"/>
      <c r="IY5" s="20"/>
      <c r="IZ5" s="20"/>
      <c r="JA5" s="20"/>
      <c r="JB5" s="20"/>
      <c r="JC5" s="20"/>
      <c r="JD5" s="20"/>
      <c r="JE5" s="20"/>
      <c r="JF5" s="20"/>
      <c r="JG5" s="20"/>
      <c r="JH5" s="20"/>
    </row>
    <row r="6" spans="1:268" s="21" customFormat="1" x14ac:dyDescent="0.25">
      <c r="A6" s="22" t="s">
        <v>62</v>
      </c>
      <c r="B6" s="34" t="s">
        <v>44</v>
      </c>
      <c r="C6" s="22" t="s">
        <v>6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8"/>
      <c r="AH6" s="38"/>
      <c r="AI6" s="39"/>
      <c r="AJ6" s="26">
        <v>0.1875</v>
      </c>
      <c r="AK6" s="4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  <c r="IW6" s="20"/>
      <c r="IX6" s="20"/>
      <c r="IY6" s="20"/>
      <c r="IZ6" s="20"/>
      <c r="JA6" s="20"/>
      <c r="JB6" s="20"/>
      <c r="JC6" s="20"/>
      <c r="JD6" s="20"/>
      <c r="JE6" s="20"/>
      <c r="JF6" s="20"/>
      <c r="JG6" s="20"/>
      <c r="JH6" s="20"/>
    </row>
    <row r="7" spans="1:268" s="21" customFormat="1" x14ac:dyDescent="0.25">
      <c r="A7" s="41" t="s">
        <v>76</v>
      </c>
      <c r="B7" s="35" t="s">
        <v>44</v>
      </c>
      <c r="C7" s="41" t="s">
        <v>6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3"/>
      <c r="AH7" s="43"/>
      <c r="AI7" s="44"/>
      <c r="AJ7" s="36">
        <v>0.1875</v>
      </c>
      <c r="AK7" s="45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  <c r="IV7" s="20"/>
      <c r="IW7" s="20"/>
      <c r="IX7" s="20"/>
      <c r="IY7" s="20"/>
      <c r="IZ7" s="20"/>
      <c r="JA7" s="20"/>
      <c r="JB7" s="20"/>
      <c r="JC7" s="20"/>
      <c r="JD7" s="20"/>
      <c r="JE7" s="20"/>
      <c r="JF7" s="20"/>
      <c r="JG7" s="20"/>
      <c r="JH7" s="20"/>
    </row>
    <row r="8" spans="1:268" s="21" customFormat="1" x14ac:dyDescent="0.25">
      <c r="A8" s="22" t="s">
        <v>63</v>
      </c>
      <c r="B8" s="34" t="s">
        <v>44</v>
      </c>
      <c r="C8" s="22" t="s">
        <v>50</v>
      </c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8"/>
      <c r="AI8" s="39"/>
      <c r="AJ8" s="26">
        <v>0.20833333333333334</v>
      </c>
      <c r="AK8" s="4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  <c r="IW8" s="20"/>
      <c r="IX8" s="20"/>
      <c r="IY8" s="20"/>
      <c r="IZ8" s="20"/>
      <c r="JA8" s="20"/>
      <c r="JB8" s="20"/>
      <c r="JC8" s="20"/>
      <c r="JD8" s="20"/>
      <c r="JE8" s="20"/>
      <c r="JF8" s="20"/>
      <c r="JG8" s="20"/>
      <c r="JH8" s="20"/>
    </row>
    <row r="9" spans="1:268" s="21" customFormat="1" x14ac:dyDescent="0.25">
      <c r="A9" s="22" t="s">
        <v>64</v>
      </c>
      <c r="B9" s="34" t="s">
        <v>44</v>
      </c>
      <c r="C9" s="22" t="s">
        <v>65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8"/>
      <c r="AH9" s="38"/>
      <c r="AI9" s="39"/>
      <c r="AJ9" s="26">
        <v>0.42708333333333331</v>
      </c>
      <c r="AK9" s="4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  <c r="IV9" s="20"/>
      <c r="IW9" s="20"/>
      <c r="IX9" s="20"/>
      <c r="IY9" s="20"/>
      <c r="IZ9" s="20"/>
      <c r="JA9" s="20"/>
      <c r="JB9" s="20"/>
      <c r="JC9" s="20"/>
      <c r="JD9" s="20"/>
      <c r="JE9" s="20"/>
      <c r="JF9" s="20"/>
      <c r="JG9" s="20"/>
      <c r="JH9" s="20"/>
    </row>
    <row r="10" spans="1:268" x14ac:dyDescent="0.25">
      <c r="A10" s="22" t="s">
        <v>56</v>
      </c>
      <c r="B10" s="34" t="s">
        <v>44</v>
      </c>
      <c r="C10" s="22" t="s">
        <v>45</v>
      </c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46"/>
      <c r="AJ10" s="26">
        <v>0.42708333333333331</v>
      </c>
      <c r="AK10" s="47"/>
    </row>
    <row r="11" spans="1:268" x14ac:dyDescent="0.25">
      <c r="A11" s="22" t="s">
        <v>3</v>
      </c>
      <c r="B11" s="34" t="s">
        <v>44</v>
      </c>
      <c r="C11" s="22" t="s">
        <v>4</v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6"/>
      <c r="AJ11" s="26">
        <v>0.33333333333333331</v>
      </c>
      <c r="AK11" s="28"/>
    </row>
    <row r="12" spans="1:268" x14ac:dyDescent="0.25">
      <c r="A12" s="22" t="s">
        <v>51</v>
      </c>
      <c r="B12" s="34" t="s">
        <v>44</v>
      </c>
      <c r="C12" s="22" t="s">
        <v>6</v>
      </c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6"/>
      <c r="AJ12" s="26">
        <v>0.19791666666666666</v>
      </c>
      <c r="AK12" s="27"/>
    </row>
    <row r="13" spans="1:268" x14ac:dyDescent="0.25">
      <c r="A13" s="22" t="s">
        <v>5</v>
      </c>
      <c r="B13" s="34" t="s">
        <v>44</v>
      </c>
      <c r="C13" s="22" t="s">
        <v>6</v>
      </c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46"/>
      <c r="AJ13" s="26">
        <v>0.22916666666666666</v>
      </c>
      <c r="AK13" s="28"/>
    </row>
    <row r="14" spans="1:268" x14ac:dyDescent="0.25">
      <c r="A14" s="22" t="s">
        <v>52</v>
      </c>
      <c r="B14" s="34" t="s">
        <v>44</v>
      </c>
      <c r="C14" s="22" t="s">
        <v>6</v>
      </c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46"/>
      <c r="AJ14" s="26">
        <v>0.95833333333333337</v>
      </c>
      <c r="AK14" s="27"/>
    </row>
    <row r="15" spans="1:268" x14ac:dyDescent="0.25">
      <c r="A15" s="22" t="s">
        <v>46</v>
      </c>
      <c r="B15" s="34" t="s">
        <v>44</v>
      </c>
      <c r="C15" s="22" t="s">
        <v>6</v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6"/>
      <c r="AJ15" s="26">
        <v>0.76388888888888884</v>
      </c>
      <c r="AK15" s="27"/>
    </row>
    <row r="16" spans="1:268" x14ac:dyDescent="0.25">
      <c r="A16" s="22" t="s">
        <v>66</v>
      </c>
      <c r="B16" s="34" t="s">
        <v>47</v>
      </c>
      <c r="C16" s="22" t="s">
        <v>48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46"/>
      <c r="AJ16" s="26">
        <v>0.20833333333333334</v>
      </c>
      <c r="AK16" s="28"/>
    </row>
    <row r="17" spans="1:37" x14ac:dyDescent="0.25">
      <c r="A17" s="22" t="s">
        <v>67</v>
      </c>
      <c r="B17" s="29" t="s">
        <v>47</v>
      </c>
      <c r="C17" s="22" t="s">
        <v>45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5"/>
      <c r="AJ17" s="26">
        <v>0.4375</v>
      </c>
      <c r="AK17" s="27"/>
    </row>
    <row r="18" spans="1:37" x14ac:dyDescent="0.25">
      <c r="A18" s="22" t="s">
        <v>68</v>
      </c>
      <c r="B18" s="23" t="s">
        <v>47</v>
      </c>
      <c r="C18" s="22" t="s">
        <v>45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5"/>
      <c r="AJ18" s="26">
        <v>0.25</v>
      </c>
      <c r="AK18" s="28"/>
    </row>
    <row r="19" spans="1:37" x14ac:dyDescent="0.25">
      <c r="A19" s="22" t="s">
        <v>69</v>
      </c>
      <c r="B19" s="23" t="s">
        <v>47</v>
      </c>
      <c r="C19" s="22" t="s">
        <v>45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5"/>
      <c r="AJ19" s="26">
        <v>0.29166666666666669</v>
      </c>
      <c r="AK19" s="27"/>
    </row>
    <row r="20" spans="1:37" x14ac:dyDescent="0.25">
      <c r="A20" s="22" t="s">
        <v>70</v>
      </c>
      <c r="B20" s="23" t="s">
        <v>47</v>
      </c>
      <c r="C20" s="22" t="s">
        <v>45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5"/>
      <c r="AJ20" s="26">
        <v>0.58333333333333337</v>
      </c>
      <c r="AK20" s="28"/>
    </row>
    <row r="21" spans="1:37" x14ac:dyDescent="0.25">
      <c r="A21" s="22" t="s">
        <v>57</v>
      </c>
      <c r="B21" s="29" t="s">
        <v>47</v>
      </c>
      <c r="C21" s="22" t="s">
        <v>45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5"/>
      <c r="AJ21" s="26">
        <v>6.25E-2</v>
      </c>
      <c r="AK21" s="27"/>
    </row>
    <row r="22" spans="1:37" x14ac:dyDescent="0.25">
      <c r="A22" s="22" t="s">
        <v>58</v>
      </c>
      <c r="B22" s="29" t="s">
        <v>47</v>
      </c>
      <c r="C22" s="22" t="s">
        <v>45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5"/>
      <c r="AJ22" s="26">
        <v>0.16666666666666666</v>
      </c>
      <c r="AK22" s="27"/>
    </row>
    <row r="23" spans="1:37" x14ac:dyDescent="0.25">
      <c r="A23" s="22" t="s">
        <v>71</v>
      </c>
      <c r="B23" s="29" t="s">
        <v>47</v>
      </c>
      <c r="C23" s="22" t="s">
        <v>4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5"/>
      <c r="AJ23" s="26">
        <v>0.39583333333333331</v>
      </c>
      <c r="AK23" s="27"/>
    </row>
    <row r="24" spans="1:37" x14ac:dyDescent="0.25">
      <c r="A24" s="22" t="s">
        <v>72</v>
      </c>
      <c r="B24" s="29" t="s">
        <v>55</v>
      </c>
      <c r="C24" s="22" t="s">
        <v>4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5"/>
      <c r="AJ24" s="26">
        <v>4.1666666666666664E-2</v>
      </c>
      <c r="AK24" s="27"/>
    </row>
    <row r="25" spans="1:37" x14ac:dyDescent="0.25">
      <c r="A25" s="22" t="s">
        <v>59</v>
      </c>
      <c r="B25" s="23" t="s">
        <v>55</v>
      </c>
      <c r="C25" s="22" t="s">
        <v>60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5"/>
      <c r="AJ25" s="26">
        <v>0.125</v>
      </c>
      <c r="AK25" s="27"/>
    </row>
    <row r="26" spans="1:37" x14ac:dyDescent="0.25">
      <c r="A26" s="22" t="s">
        <v>73</v>
      </c>
      <c r="B26" s="23" t="s">
        <v>53</v>
      </c>
      <c r="C26" s="22" t="s">
        <v>45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5"/>
      <c r="AJ26" s="26">
        <v>0.125</v>
      </c>
      <c r="AK26" s="28"/>
    </row>
    <row r="27" spans="1:37" x14ac:dyDescent="0.25">
      <c r="A27" s="22" t="s">
        <v>74</v>
      </c>
      <c r="B27" s="23" t="s">
        <v>49</v>
      </c>
      <c r="C27" s="22" t="s">
        <v>48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5"/>
      <c r="AJ27" s="26">
        <v>6.25E-2</v>
      </c>
      <c r="AK27" s="27"/>
    </row>
    <row r="28" spans="1:37" x14ac:dyDescent="0.25">
      <c r="A28" s="22" t="s">
        <v>54</v>
      </c>
      <c r="B28" s="29" t="s">
        <v>49</v>
      </c>
      <c r="C28" s="22" t="s">
        <v>45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5"/>
      <c r="AJ28" s="26">
        <v>0.3576388888888889</v>
      </c>
      <c r="AK28" s="27"/>
    </row>
    <row r="29" spans="1:37" x14ac:dyDescent="0.25">
      <c r="AI29" s="30">
        <f>SUBTOTAL(109,tbl_Ületunnid1517192025579111315171921232526579111315171921[Ületunde kokku (minutipõhiselt)])</f>
        <v>0</v>
      </c>
      <c r="AJ29" s="30">
        <f>SUBTOTAL(109,tbl_Ületunnid1517192025579111315171921232526579111315171921[Tundidesse teisendatult])</f>
        <v>7.0277777777777786</v>
      </c>
      <c r="AK29" s="30">
        <f>SUBTOTAL(109,tbl_Ületunnid1517192025579111315171921232526579111315171921[millest riigipühad])</f>
        <v>0</v>
      </c>
    </row>
    <row r="30" spans="1:37" x14ac:dyDescent="0.25">
      <c r="AI30" s="14"/>
      <c r="AK30"/>
    </row>
    <row r="31" spans="1:37" x14ac:dyDescent="0.25">
      <c r="AI31" s="14"/>
      <c r="AK31"/>
    </row>
    <row r="32" spans="1:37" x14ac:dyDescent="0.25">
      <c r="AI32" s="14"/>
      <c r="AK32"/>
    </row>
    <row r="33" spans="35:37" x14ac:dyDescent="0.25">
      <c r="AI33" s="14"/>
      <c r="AK33"/>
    </row>
    <row r="34" spans="35:37" x14ac:dyDescent="0.25">
      <c r="AI34" s="14"/>
      <c r="AK34"/>
    </row>
    <row r="35" spans="35:37" x14ac:dyDescent="0.25">
      <c r="AI35" s="14"/>
      <c r="AK35"/>
    </row>
  </sheetData>
  <mergeCells count="1">
    <mergeCell ref="A1:C3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Valvetasud</vt:lpstr>
      <vt:lpstr>Ületunnid koond</vt:lpstr>
    </vt:vector>
  </TitlesOfParts>
  <Company>Registrite ja Infosüsteemide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Liis-Greete Kala</dc:creator>
  <cp:lastModifiedBy>Birgit Roht</cp:lastModifiedBy>
  <dcterms:created xsi:type="dcterms:W3CDTF">2024-03-07T09:05:13Z</dcterms:created>
  <dcterms:modified xsi:type="dcterms:W3CDTF">2024-11-13T09:38:50Z</dcterms:modified>
</cp:coreProperties>
</file>